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C73" i="1" l="1"/>
  <c r="E10" i="1" l="1"/>
  <c r="E80" i="1" l="1"/>
  <c r="D80" i="1"/>
  <c r="E78" i="1"/>
  <c r="D78" i="1"/>
  <c r="C78" i="1"/>
  <c r="E73" i="1"/>
  <c r="D73" i="1"/>
  <c r="E61" i="1"/>
  <c r="D61" i="1"/>
  <c r="C61" i="1"/>
  <c r="E56" i="1"/>
  <c r="D56" i="1"/>
  <c r="C56" i="1"/>
  <c r="E74" i="1" l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E15" i="1"/>
  <c r="D15" i="1"/>
  <c r="C15" i="1"/>
  <c r="D10" i="1"/>
  <c r="C10" i="1"/>
  <c r="D23" i="1" l="1"/>
  <c r="D25" i="1" s="1"/>
  <c r="D27" i="1" s="1"/>
  <c r="D37" i="1" s="1"/>
  <c r="E50" i="1"/>
  <c r="C50" i="1"/>
  <c r="D50" i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<sst xmlns="http://schemas.openxmlformats.org/spreadsheetml/2006/main" count="64" uniqueCount="44">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</sst>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zoomScale="40" zoomScaleNormal="40" zoomScaleSheetLayoutView="50" workbookViewId="0">
      <selection activeCell="C35" sqref="C3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22.28515625" bestFit="1" customWidth="1"/>
    <col min="9" max="9" width="17.28515625" customWidth="1"/>
    <col min="10" max="10" width="11.42578125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2" t="s">
        <v>0</v>
      </c>
      <c r="C4" s="73"/>
      <c r="D4" s="73"/>
      <c r="E4" s="74"/>
    </row>
    <row r="5" spans="1:8" s="6" customFormat="1" ht="32.25" x14ac:dyDescent="0.5">
      <c r="A5" s="5"/>
      <c r="B5" s="75" t="s">
        <v>1</v>
      </c>
      <c r="C5" s="76"/>
      <c r="D5" s="76"/>
      <c r="E5" s="77"/>
    </row>
    <row r="6" spans="1:8" s="6" customFormat="1" ht="32.25" x14ac:dyDescent="0.5">
      <c r="A6" s="5"/>
      <c r="B6" s="75" t="s">
        <v>43</v>
      </c>
      <c r="C6" s="76"/>
      <c r="D6" s="76"/>
      <c r="E6" s="77"/>
    </row>
    <row r="7" spans="1:8" s="6" customFormat="1" ht="32.25" x14ac:dyDescent="0.5">
      <c r="A7" s="5"/>
      <c r="B7" s="78" t="s">
        <v>2</v>
      </c>
      <c r="C7" s="79"/>
      <c r="D7" s="79"/>
      <c r="E7" s="80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72351681</v>
      </c>
      <c r="D10" s="14">
        <f>D11+D12+D13</f>
        <v>26503951.169999998</v>
      </c>
      <c r="E10" s="15">
        <f>E11+E12+E13</f>
        <v>26503951.169999998</v>
      </c>
    </row>
    <row r="11" spans="1:8" s="6" customFormat="1" ht="32.25" x14ac:dyDescent="0.5">
      <c r="A11" s="5"/>
      <c r="B11" s="16" t="s">
        <v>8</v>
      </c>
      <c r="C11" s="17">
        <v>59649150</v>
      </c>
      <c r="D11" s="18">
        <v>24897732.129999999</v>
      </c>
      <c r="E11" s="19">
        <v>24897732.129999999</v>
      </c>
      <c r="F11" s="20"/>
    </row>
    <row r="12" spans="1:8" s="6" customFormat="1" ht="32.25" x14ac:dyDescent="0.5">
      <c r="A12" s="5"/>
      <c r="B12" s="16" t="s">
        <v>9</v>
      </c>
      <c r="C12" s="17">
        <v>12702531</v>
      </c>
      <c r="D12" s="18">
        <v>1606219.04</v>
      </c>
      <c r="E12" s="19">
        <v>1606219.04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72351681</v>
      </c>
      <c r="D15" s="14">
        <f>D16+D17</f>
        <v>26503951.169999998</v>
      </c>
      <c r="E15" s="15">
        <f>E16+E17</f>
        <v>26503951.169999998</v>
      </c>
    </row>
    <row r="16" spans="1:8" s="6" customFormat="1" ht="32.25" x14ac:dyDescent="0.5">
      <c r="A16" s="5"/>
      <c r="B16" s="16" t="s">
        <v>12</v>
      </c>
      <c r="C16" s="17">
        <v>59649150</v>
      </c>
      <c r="D16" s="18">
        <v>24897732.129999999</v>
      </c>
      <c r="E16" s="19">
        <v>24897732.129999999</v>
      </c>
    </row>
    <row r="17" spans="1:9" s="6" customFormat="1" ht="32.25" x14ac:dyDescent="0.5">
      <c r="A17" s="5"/>
      <c r="B17" s="16" t="s">
        <v>13</v>
      </c>
      <c r="C17" s="17">
        <v>12702531</v>
      </c>
      <c r="D17" s="18">
        <v>1606219.04</v>
      </c>
      <c r="E17" s="19">
        <v>1606219.04</v>
      </c>
    </row>
    <row r="18" spans="1:9" s="6" customFormat="1" ht="32.25" x14ac:dyDescent="0.5">
      <c r="A18" s="5"/>
      <c r="B18" s="16"/>
      <c r="C18" s="21"/>
      <c r="D18" s="22"/>
      <c r="E18" s="23"/>
      <c r="I18" s="20"/>
    </row>
    <row r="19" spans="1:9" s="6" customFormat="1" ht="32.25" x14ac:dyDescent="0.5">
      <c r="A19" s="5"/>
      <c r="B19" s="12" t="s">
        <v>14</v>
      </c>
      <c r="C19" s="25">
        <f>C20+C21</f>
        <v>0</v>
      </c>
      <c r="D19" s="14">
        <f>D20+D21</f>
        <v>8103344.4299999988</v>
      </c>
      <c r="E19" s="15">
        <f>E20+E21</f>
        <v>8103344.4299999988</v>
      </c>
    </row>
    <row r="20" spans="1:9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9" s="6" customFormat="1" ht="32.25" x14ac:dyDescent="0.5">
      <c r="A21" s="5"/>
      <c r="B21" s="16" t="s">
        <v>16</v>
      </c>
      <c r="C21" s="26"/>
      <c r="D21" s="18">
        <v>8103344.4299999988</v>
      </c>
      <c r="E21" s="19">
        <v>8103344.4299999988</v>
      </c>
    </row>
    <row r="22" spans="1:9" s="6" customFormat="1" ht="32.25" x14ac:dyDescent="0.5">
      <c r="A22" s="5"/>
      <c r="B22" s="16"/>
      <c r="C22" s="21"/>
      <c r="D22" s="22"/>
      <c r="E22" s="23"/>
    </row>
    <row r="23" spans="1:9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8103344.4299999988</v>
      </c>
      <c r="E23" s="15">
        <f>E10-E15+E19</f>
        <v>8103344.4299999988</v>
      </c>
    </row>
    <row r="24" spans="1:9" s="6" customFormat="1" ht="32.25" x14ac:dyDescent="0.5">
      <c r="A24" s="5"/>
      <c r="B24" s="27"/>
      <c r="C24" s="21"/>
      <c r="D24" s="22"/>
      <c r="E24" s="23"/>
    </row>
    <row r="25" spans="1:9" s="6" customFormat="1" ht="32.25" x14ac:dyDescent="0.5">
      <c r="A25" s="5"/>
      <c r="B25" s="12" t="s">
        <v>18</v>
      </c>
      <c r="C25" s="13">
        <f>C23-C13</f>
        <v>0</v>
      </c>
      <c r="D25" s="14">
        <f>D23-D13</f>
        <v>8103344.4299999988</v>
      </c>
      <c r="E25" s="15">
        <f>E23-E13</f>
        <v>8103344.4299999988</v>
      </c>
    </row>
    <row r="26" spans="1:9" s="6" customFormat="1" ht="32.25" x14ac:dyDescent="0.5">
      <c r="A26" s="5"/>
      <c r="B26" s="12"/>
      <c r="C26" s="28"/>
      <c r="D26" s="29"/>
      <c r="E26" s="30"/>
    </row>
    <row r="27" spans="1:9" s="6" customFormat="1" ht="64.5" x14ac:dyDescent="0.5">
      <c r="A27" s="5"/>
      <c r="B27" s="31" t="s">
        <v>19</v>
      </c>
      <c r="C27" s="13">
        <f>C25-C19</f>
        <v>0</v>
      </c>
      <c r="D27" s="13">
        <f>D25-D19</f>
        <v>0</v>
      </c>
      <c r="E27" s="13">
        <f t="shared" ref="E27" si="0">E25-E19</f>
        <v>0</v>
      </c>
    </row>
    <row r="28" spans="1:9" s="6" customFormat="1" ht="32.25" x14ac:dyDescent="0.5">
      <c r="A28" s="5"/>
      <c r="B28" s="32"/>
      <c r="C28" s="33"/>
      <c r="D28" s="34"/>
      <c r="E28" s="35"/>
    </row>
    <row r="29" spans="1:9" s="6" customFormat="1" ht="32.25" x14ac:dyDescent="0.5">
      <c r="A29" s="5"/>
      <c r="B29" s="36"/>
      <c r="C29" s="37"/>
      <c r="D29" s="38"/>
      <c r="E29" s="37"/>
      <c r="F29" s="39"/>
    </row>
    <row r="30" spans="1:9" s="6" customFormat="1" ht="32.25" x14ac:dyDescent="0.5">
      <c r="A30" s="5"/>
      <c r="B30" s="71" t="s">
        <v>3</v>
      </c>
      <c r="C30" s="71" t="s">
        <v>20</v>
      </c>
      <c r="D30" s="71" t="s">
        <v>5</v>
      </c>
      <c r="E30" s="71" t="s">
        <v>21</v>
      </c>
    </row>
    <row r="31" spans="1:9" s="6" customFormat="1" ht="32.25" x14ac:dyDescent="0.5">
      <c r="A31" s="5"/>
      <c r="B31" s="71"/>
      <c r="C31" s="71"/>
      <c r="D31" s="71"/>
      <c r="E31" s="71"/>
    </row>
    <row r="32" spans="1:9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1" t="s">
        <v>3</v>
      </c>
      <c r="C40" s="71" t="s">
        <v>4</v>
      </c>
      <c r="D40" s="71" t="s">
        <v>5</v>
      </c>
      <c r="E40" s="71" t="s">
        <v>6</v>
      </c>
    </row>
    <row r="41" spans="1:6" s="6" customFormat="1" ht="54.75" customHeight="1" x14ac:dyDescent="0.5">
      <c r="A41" s="5"/>
      <c r="B41" s="71"/>
      <c r="C41" s="71"/>
      <c r="D41" s="71"/>
      <c r="E41" s="71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1" t="s">
        <v>3</v>
      </c>
      <c r="C53" s="71" t="s">
        <v>4</v>
      </c>
      <c r="D53" s="71" t="s">
        <v>5</v>
      </c>
      <c r="E53" s="71" t="s">
        <v>6</v>
      </c>
    </row>
    <row r="54" spans="1:6" s="6" customFormat="1" ht="47.25" customHeight="1" x14ac:dyDescent="0.5">
      <c r="A54" s="5"/>
      <c r="B54" s="71"/>
      <c r="C54" s="71"/>
      <c r="D54" s="71"/>
      <c r="E54" s="71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59649150</v>
      </c>
      <c r="D56" s="45">
        <f>+D11</f>
        <v>24897732.129999999</v>
      </c>
      <c r="E56" s="45">
        <f>+E11</f>
        <v>24897732.129999999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59649150</v>
      </c>
      <c r="D61" s="18">
        <f>+D16</f>
        <v>24897732.129999999</v>
      </c>
      <c r="E61" s="19">
        <f>+E16</f>
        <v>24897732.129999999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65" t="s">
        <v>37</v>
      </c>
      <c r="C70" s="67" t="s">
        <v>4</v>
      </c>
      <c r="D70" s="69" t="s">
        <v>5</v>
      </c>
      <c r="E70" s="65" t="s">
        <v>38</v>
      </c>
    </row>
    <row r="71" spans="1:6" s="6" customFormat="1" ht="32.25" x14ac:dyDescent="0.5">
      <c r="A71" s="5"/>
      <c r="B71" s="66"/>
      <c r="C71" s="68"/>
      <c r="D71" s="70"/>
      <c r="E71" s="6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12702531</v>
      </c>
      <c r="D73" s="45">
        <f>+D12</f>
        <v>1606219.04</v>
      </c>
      <c r="E73" s="45">
        <f>+E12</f>
        <v>1606219.04</v>
      </c>
    </row>
    <row r="74" spans="1:6" s="6" customFormat="1" ht="64.5" x14ac:dyDescent="0.5">
      <c r="A74" s="5"/>
      <c r="B74" s="31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40</v>
      </c>
      <c r="C78" s="45">
        <f>+C17</f>
        <v>12702531</v>
      </c>
      <c r="D78" s="45">
        <f>+D17</f>
        <v>1606219.04</v>
      </c>
      <c r="E78" s="45">
        <f>+E17</f>
        <v>1606219.04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8103344.4299999988</v>
      </c>
      <c r="E80" s="19">
        <f>+E21</f>
        <v>8103344.4299999988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8103344.4299999988</v>
      </c>
      <c r="E82" s="15">
        <f>E73+E74-E78+E80</f>
        <v>8103344.4299999988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42</v>
      </c>
      <c r="C84" s="13">
        <f>C82-C74</f>
        <v>0</v>
      </c>
      <c r="D84" s="14">
        <f>D82-D74</f>
        <v>8103344.4299999988</v>
      </c>
      <c r="E84" s="15">
        <f>E82-E74</f>
        <v>8103344.4299999988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2021-04-14T03:52:06Z</cp:lastPrinted>
  <dcterms:created xsi:type="dcterms:W3CDTF">2020-04-10T19:23:30Z</dcterms:created>
  <dcterms:modified xsi:type="dcterms:W3CDTF">2021-04-14T03:52:33Z</dcterms:modified>
</cp:coreProperties>
</file>